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04" activeTab="0"/>
  </bookViews>
  <sheets>
    <sheet name="Anno 2017" sheetId="1" r:id="rId1"/>
  </sheets>
  <definedNames/>
  <calcPr fullCalcOnLoad="1"/>
</workbook>
</file>

<file path=xl/sharedStrings.xml><?xml version="1.0" encoding="utf-8"?>
<sst xmlns="http://schemas.openxmlformats.org/spreadsheetml/2006/main" count="96" uniqueCount="83">
  <si>
    <t>Numero Fattura</t>
  </si>
  <si>
    <t xml:space="preserve"> Data Emissione </t>
  </si>
  <si>
    <t xml:space="preserve"> Data Scadenza </t>
  </si>
  <si>
    <t xml:space="preserve">Denominazione </t>
  </si>
  <si>
    <t xml:space="preserve"> Importo totale dovuto</t>
  </si>
  <si>
    <t>Data pagamento</t>
  </si>
  <si>
    <t>gg</t>
  </si>
  <si>
    <t>gg*importo</t>
  </si>
  <si>
    <t>INDICE PAGAMENTI</t>
  </si>
  <si>
    <t xml:space="preserve">IC Brembate di Sopra </t>
  </si>
  <si>
    <t>MANUTENCOOP</t>
  </si>
  <si>
    <t>INDICE</t>
  </si>
  <si>
    <t>Somma</t>
  </si>
  <si>
    <t>Anno 2017</t>
  </si>
  <si>
    <t xml:space="preserve">Indicatore Anno 2017 </t>
  </si>
  <si>
    <t>7/pa</t>
  </si>
  <si>
    <t xml:space="preserve">FARMACIA TRAIL </t>
  </si>
  <si>
    <t>105/BE</t>
  </si>
  <si>
    <t>ZANI VIAGGI SRL</t>
  </si>
  <si>
    <t>117/BE</t>
  </si>
  <si>
    <t xml:space="preserve">BONGIORNO ANTIFORTUNISTICA  SRL </t>
  </si>
  <si>
    <t>37/PA/2017</t>
  </si>
  <si>
    <t>000002-2017</t>
  </si>
  <si>
    <t>POLISPORTIVA BREMBATE SOPRA</t>
  </si>
  <si>
    <t>FPA 12</t>
  </si>
  <si>
    <t xml:space="preserve">ASSOCIAZIONE BARACCA E BURATTINI </t>
  </si>
  <si>
    <t xml:space="preserve">FONDO AMBIENTE ITALIANO </t>
  </si>
  <si>
    <t xml:space="preserve">MADDALENA  MARIA RANIERI </t>
  </si>
  <si>
    <t>026/10</t>
  </si>
  <si>
    <t>ARCHEOPARK</t>
  </si>
  <si>
    <t>KYOCERA DOCUMENT SOLUTIONS ITALIA SPA</t>
  </si>
  <si>
    <t>L.UBIALI</t>
  </si>
  <si>
    <t>148/PA</t>
  </si>
  <si>
    <t>MARGHERITTI ALICE</t>
  </si>
  <si>
    <t>3/PA/2017</t>
  </si>
  <si>
    <t>1/PA</t>
  </si>
  <si>
    <t>QUARK</t>
  </si>
  <si>
    <t>1_17</t>
  </si>
  <si>
    <t>AZIENDA AGRICOLA VALPREDINA</t>
  </si>
  <si>
    <t>Prospetto di calcolo Indicatore di tempestività dei pagamenti 2° trimestre 2017</t>
  </si>
  <si>
    <t>KALYOS</t>
  </si>
  <si>
    <t>105/E</t>
  </si>
  <si>
    <t>AUTOSERVIZI Sonzogni Renato</t>
  </si>
  <si>
    <t>154/PA</t>
  </si>
  <si>
    <t>20174E13598</t>
  </si>
  <si>
    <t>GRUPPO SPAGGIARI</t>
  </si>
  <si>
    <t>POLISPORTIVA BREMBATE SOPRA ATLETICA</t>
  </si>
  <si>
    <t>00001-2017-Pa</t>
  </si>
  <si>
    <t>40PAM</t>
  </si>
  <si>
    <t>SOCIETA  SERVIZI SOCIO CULTURALI COOP.SOC. ONLUS</t>
  </si>
  <si>
    <t>V200161/17</t>
  </si>
  <si>
    <t>EREDI BERETTA SNC</t>
  </si>
  <si>
    <t>113/E</t>
  </si>
  <si>
    <t xml:space="preserve">AUTOSERVIZI SONZOGNI RENATO </t>
  </si>
  <si>
    <t>PA12_17</t>
  </si>
  <si>
    <t xml:space="preserve">ITENERA EMILIA SOC. COOP </t>
  </si>
  <si>
    <t>79/E</t>
  </si>
  <si>
    <t>ANDES NAVI SRL</t>
  </si>
  <si>
    <t xml:space="preserve">BEGNIS PIANOFORTI </t>
  </si>
  <si>
    <t>9/PA</t>
  </si>
  <si>
    <t>PAPI SOLUNTIONS</t>
  </si>
  <si>
    <t>20174E17162</t>
  </si>
  <si>
    <t>21/E</t>
  </si>
  <si>
    <t xml:space="preserve">POSTE ITALIANE </t>
  </si>
  <si>
    <t>87171587224</t>
  </si>
  <si>
    <t>FATTPA6_17</t>
  </si>
  <si>
    <t xml:space="preserve">ASSOCIAZIONE MUSEO SAN TOME' DEGLI ALMENNO </t>
  </si>
  <si>
    <t>43-PA/2017</t>
  </si>
  <si>
    <t>4/PA</t>
  </si>
  <si>
    <t>BONACINA LUCA</t>
  </si>
  <si>
    <t>MAZZOLENI DULCO GIUSSEPPE</t>
  </si>
  <si>
    <t>SOC. ARL AUTOSERVIZI MARIO SONZOGNI</t>
  </si>
  <si>
    <t>270/E</t>
  </si>
  <si>
    <t>269/E</t>
  </si>
  <si>
    <t xml:space="preserve">MOCCHI CLAUDIA </t>
  </si>
  <si>
    <t>2/e</t>
  </si>
  <si>
    <t>RICCI GIORGIO</t>
  </si>
  <si>
    <t>VERONICA BELLEZZA</t>
  </si>
  <si>
    <t>62/2017</t>
  </si>
  <si>
    <t>63/2017</t>
  </si>
  <si>
    <t>26/PA</t>
  </si>
  <si>
    <t xml:space="preserve">ARRIGONI TRASPORTI </t>
  </si>
  <si>
    <t>0506/2017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</si>
</sst>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dd/mm/yy"/>
    <numFmt numFmtId="166" formatCode="0.0"/>
    <numFmt numFmtId="167" formatCode="[$-410]dddd\ d\ mmmm\ yyyy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mmm\-yyyy"/>
    <numFmt numFmtId="173" formatCode="0.000"/>
    <numFmt numFmtId="174" formatCode="0.0000"/>
    <numFmt numFmtId="175" formatCode="###,###,##0.00"/>
  </numFmts>
  <fonts count="4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Verdana "/>
      <family val="0"/>
    </font>
    <font>
      <sz val="11"/>
      <name val="Verdana 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6" fontId="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Fill="1" applyBorder="1" applyAlignment="1">
      <alignment/>
    </xf>
    <xf numFmtId="11" fontId="5" fillId="0" borderId="10" xfId="0" applyNumberFormat="1" applyFont="1" applyFill="1" applyBorder="1" applyAlignment="1">
      <alignment horizontal="left" vertical="center"/>
    </xf>
    <xf numFmtId="175" fontId="1" fillId="0" borderId="11" xfId="0" applyNumberFormat="1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Alignment="1">
      <alignment/>
    </xf>
    <xf numFmtId="165" fontId="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37">
      <selection activeCell="K60" sqref="K60"/>
    </sheetView>
  </sheetViews>
  <sheetFormatPr defaultColWidth="11.57421875" defaultRowHeight="12.75"/>
  <cols>
    <col min="1" max="1" width="21.57421875" style="0" bestFit="1" customWidth="1"/>
    <col min="2" max="2" width="76.140625" style="0" bestFit="1" customWidth="1"/>
    <col min="3" max="3" width="27.28125" style="9" bestFit="1" customWidth="1"/>
    <col min="4" max="4" width="23.00390625" style="10" bestFit="1" customWidth="1"/>
    <col min="5" max="6" width="20.7109375" style="10" bestFit="1" customWidth="1"/>
    <col min="7" max="7" width="11.00390625" style="10" bestFit="1" customWidth="1"/>
    <col min="8" max="8" width="15.140625" style="9" bestFit="1" customWidth="1"/>
  </cols>
  <sheetData>
    <row r="1" spans="1:8" s="3" customFormat="1" ht="13.5">
      <c r="A1" s="1"/>
      <c r="B1" s="2"/>
      <c r="C1" s="7" t="s">
        <v>9</v>
      </c>
      <c r="D1" s="1"/>
      <c r="E1" s="1"/>
      <c r="F1" s="1"/>
      <c r="G1" s="1"/>
      <c r="H1" s="5"/>
    </row>
    <row r="2" spans="1:8" s="3" customFormat="1" ht="13.5">
      <c r="A2" s="1"/>
      <c r="B2" s="1"/>
      <c r="C2" s="4" t="s">
        <v>39</v>
      </c>
      <c r="D2" s="8"/>
      <c r="E2" s="8"/>
      <c r="F2" s="8"/>
      <c r="G2" s="8"/>
      <c r="H2" s="8"/>
    </row>
    <row r="3" spans="3:8" s="3" customFormat="1" ht="13.5">
      <c r="C3" s="6"/>
      <c r="H3" s="6"/>
    </row>
    <row r="4" spans="1:8" s="13" customFormat="1" ht="15">
      <c r="A4" s="11"/>
      <c r="B4" s="11"/>
      <c r="C4" s="12" t="s">
        <v>8</v>
      </c>
      <c r="D4" s="12" t="s">
        <v>13</v>
      </c>
      <c r="E4" s="11"/>
      <c r="F4" s="11"/>
      <c r="G4" s="11"/>
      <c r="H4" s="11"/>
    </row>
    <row r="5" spans="1:8" s="13" customFormat="1" ht="15">
      <c r="A5" s="14" t="s">
        <v>0</v>
      </c>
      <c r="B5" s="14" t="s">
        <v>3</v>
      </c>
      <c r="C5" s="14" t="s">
        <v>4</v>
      </c>
      <c r="D5" s="14" t="s">
        <v>1</v>
      </c>
      <c r="E5" s="14" t="s">
        <v>2</v>
      </c>
      <c r="F5" s="14" t="s">
        <v>5</v>
      </c>
      <c r="G5" s="14" t="s">
        <v>6</v>
      </c>
      <c r="H5" s="14" t="s">
        <v>7</v>
      </c>
    </row>
    <row r="6" spans="1:8" s="13" customFormat="1" ht="15">
      <c r="A6" s="15">
        <v>7817004441</v>
      </c>
      <c r="B6" s="16" t="s">
        <v>10</v>
      </c>
      <c r="C6" s="27">
        <v>2003.73</v>
      </c>
      <c r="D6" s="18">
        <v>42825</v>
      </c>
      <c r="E6" s="18">
        <v>42855</v>
      </c>
      <c r="F6" s="18">
        <v>42851</v>
      </c>
      <c r="G6" s="19">
        <f aca="true" t="shared" si="0" ref="G6:G22">F6-E6</f>
        <v>-4</v>
      </c>
      <c r="H6" s="19">
        <f aca="true" t="shared" si="1" ref="H6:H22">G6*C6</f>
        <v>-8014.92</v>
      </c>
    </row>
    <row r="7" spans="1:8" s="13" customFormat="1" ht="15">
      <c r="A7" s="15" t="s">
        <v>15</v>
      </c>
      <c r="B7" s="16" t="s">
        <v>16</v>
      </c>
      <c r="C7" s="27">
        <v>377.43</v>
      </c>
      <c r="D7" s="18">
        <v>42823</v>
      </c>
      <c r="E7" s="18">
        <v>42855</v>
      </c>
      <c r="F7" s="18">
        <v>42851</v>
      </c>
      <c r="G7" s="19">
        <f aca="true" t="shared" si="2" ref="G7:G12">F7-E7</f>
        <v>-4</v>
      </c>
      <c r="H7" s="19">
        <f aca="true" t="shared" si="3" ref="H7:H12">G7*C7</f>
        <v>-1509.72</v>
      </c>
    </row>
    <row r="8" spans="1:8" s="13" customFormat="1" ht="15">
      <c r="A8" s="15" t="s">
        <v>17</v>
      </c>
      <c r="B8" s="16" t="s">
        <v>18</v>
      </c>
      <c r="C8" s="27">
        <v>5100</v>
      </c>
      <c r="D8" s="18">
        <v>42828</v>
      </c>
      <c r="E8" s="18">
        <v>42858</v>
      </c>
      <c r="F8" s="18">
        <v>42851</v>
      </c>
      <c r="G8" s="19">
        <f t="shared" si="2"/>
        <v>-7</v>
      </c>
      <c r="H8" s="19">
        <f t="shared" si="3"/>
        <v>-35700</v>
      </c>
    </row>
    <row r="9" spans="1:8" s="13" customFormat="1" ht="15">
      <c r="A9" s="15" t="s">
        <v>19</v>
      </c>
      <c r="B9" s="16" t="s">
        <v>18</v>
      </c>
      <c r="C9" s="27">
        <v>4380</v>
      </c>
      <c r="D9" s="18">
        <v>42832</v>
      </c>
      <c r="E9" s="18">
        <v>42862</v>
      </c>
      <c r="F9" s="18">
        <v>42851</v>
      </c>
      <c r="G9" s="19">
        <f t="shared" si="2"/>
        <v>-11</v>
      </c>
      <c r="H9" s="19">
        <f t="shared" si="3"/>
        <v>-48180</v>
      </c>
    </row>
    <row r="10" spans="1:8" s="13" customFormat="1" ht="15">
      <c r="A10" s="15" t="s">
        <v>21</v>
      </c>
      <c r="B10" s="16" t="s">
        <v>20</v>
      </c>
      <c r="C10" s="27">
        <v>103.06</v>
      </c>
      <c r="D10" s="18">
        <v>42825</v>
      </c>
      <c r="E10" s="18">
        <v>42855</v>
      </c>
      <c r="F10" s="18">
        <v>42851</v>
      </c>
      <c r="G10" s="19">
        <f t="shared" si="2"/>
        <v>-4</v>
      </c>
      <c r="H10" s="19">
        <f t="shared" si="3"/>
        <v>-412.24</v>
      </c>
    </row>
    <row r="11" spans="1:8" s="13" customFormat="1" ht="15">
      <c r="A11" s="15" t="s">
        <v>22</v>
      </c>
      <c r="B11" s="16" t="s">
        <v>23</v>
      </c>
      <c r="C11" s="27">
        <v>5730</v>
      </c>
      <c r="D11" s="18">
        <v>42832</v>
      </c>
      <c r="E11" s="18">
        <v>42862</v>
      </c>
      <c r="F11" s="18">
        <v>42851</v>
      </c>
      <c r="G11" s="19">
        <f t="shared" si="2"/>
        <v>-11</v>
      </c>
      <c r="H11" s="19">
        <f t="shared" si="3"/>
        <v>-63030</v>
      </c>
    </row>
    <row r="12" spans="1:8" s="13" customFormat="1" ht="15">
      <c r="A12" s="15" t="s">
        <v>24</v>
      </c>
      <c r="B12" s="20" t="s">
        <v>27</v>
      </c>
      <c r="C12" s="27">
        <v>150</v>
      </c>
      <c r="D12" s="18">
        <v>42835</v>
      </c>
      <c r="E12" s="18">
        <v>42868</v>
      </c>
      <c r="F12" s="18">
        <v>42852</v>
      </c>
      <c r="G12" s="19">
        <f t="shared" si="2"/>
        <v>-16</v>
      </c>
      <c r="H12" s="19">
        <f t="shared" si="3"/>
        <v>-2400</v>
      </c>
    </row>
    <row r="13" spans="1:8" s="13" customFormat="1" ht="15">
      <c r="A13" s="15" t="s">
        <v>24</v>
      </c>
      <c r="B13" s="16" t="s">
        <v>25</v>
      </c>
      <c r="C13" s="27">
        <v>1560</v>
      </c>
      <c r="D13" s="18">
        <v>42832</v>
      </c>
      <c r="E13" s="18">
        <v>42862</v>
      </c>
      <c r="F13" s="18">
        <v>42851</v>
      </c>
      <c r="G13" s="19">
        <f t="shared" si="0"/>
        <v>-11</v>
      </c>
      <c r="H13" s="19">
        <f t="shared" si="1"/>
        <v>-17160</v>
      </c>
    </row>
    <row r="14" spans="1:8" s="13" customFormat="1" ht="15">
      <c r="A14" s="26" t="s">
        <v>28</v>
      </c>
      <c r="B14" s="16" t="s">
        <v>26</v>
      </c>
      <c r="C14" s="27">
        <v>915</v>
      </c>
      <c r="D14" s="18">
        <v>42825</v>
      </c>
      <c r="E14" s="18">
        <v>42855</v>
      </c>
      <c r="F14" s="18">
        <v>42851</v>
      </c>
      <c r="G14" s="19">
        <f t="shared" si="0"/>
        <v>-4</v>
      </c>
      <c r="H14" s="19">
        <f t="shared" si="1"/>
        <v>-3660</v>
      </c>
    </row>
    <row r="15" spans="1:8" s="13" customFormat="1" ht="15">
      <c r="A15" s="15">
        <v>142</v>
      </c>
      <c r="B15" s="21" t="s">
        <v>29</v>
      </c>
      <c r="C15" s="22">
        <v>1432</v>
      </c>
      <c r="D15" s="18">
        <v>42837</v>
      </c>
      <c r="E15" s="18">
        <v>42868</v>
      </c>
      <c r="F15" s="18">
        <v>42851</v>
      </c>
      <c r="G15" s="19">
        <f t="shared" si="0"/>
        <v>-17</v>
      </c>
      <c r="H15" s="19">
        <f t="shared" si="1"/>
        <v>-24344</v>
      </c>
    </row>
    <row r="16" spans="1:8" s="13" customFormat="1" ht="15">
      <c r="A16" s="15">
        <v>1010413026</v>
      </c>
      <c r="B16" s="21" t="s">
        <v>30</v>
      </c>
      <c r="C16" s="22">
        <v>162.56</v>
      </c>
      <c r="D16" s="18">
        <v>42837</v>
      </c>
      <c r="E16" s="18">
        <v>42916</v>
      </c>
      <c r="F16" s="18">
        <v>42852</v>
      </c>
      <c r="G16" s="19">
        <f t="shared" si="0"/>
        <v>-64</v>
      </c>
      <c r="H16" s="19">
        <f t="shared" si="1"/>
        <v>-10403.84</v>
      </c>
    </row>
    <row r="17" spans="1:8" s="13" customFormat="1" ht="15">
      <c r="A17" s="15" t="s">
        <v>32</v>
      </c>
      <c r="B17" s="16" t="s">
        <v>31</v>
      </c>
      <c r="C17" s="22">
        <v>683.71</v>
      </c>
      <c r="D17" s="18">
        <v>42830</v>
      </c>
      <c r="E17" s="18">
        <v>42866</v>
      </c>
      <c r="F17" s="18">
        <v>42851</v>
      </c>
      <c r="G17" s="19">
        <f t="shared" si="0"/>
        <v>-15</v>
      </c>
      <c r="H17" s="19">
        <f t="shared" si="1"/>
        <v>-10255.650000000001</v>
      </c>
    </row>
    <row r="18" spans="1:8" s="13" customFormat="1" ht="15">
      <c r="A18" s="15" t="s">
        <v>34</v>
      </c>
      <c r="B18" s="16" t="s">
        <v>33</v>
      </c>
      <c r="C18" s="27">
        <v>214.4</v>
      </c>
      <c r="D18" s="18">
        <v>42837</v>
      </c>
      <c r="E18" s="18">
        <v>42874</v>
      </c>
      <c r="F18" s="18">
        <v>42852</v>
      </c>
      <c r="G18" s="19">
        <f t="shared" si="0"/>
        <v>-22</v>
      </c>
      <c r="H18" s="19">
        <f t="shared" si="1"/>
        <v>-4716.8</v>
      </c>
    </row>
    <row r="19" spans="1:8" s="13" customFormat="1" ht="15">
      <c r="A19" s="15" t="s">
        <v>35</v>
      </c>
      <c r="B19" s="16" t="s">
        <v>36</v>
      </c>
      <c r="C19" s="27">
        <v>73.78</v>
      </c>
      <c r="D19" s="18">
        <v>42837</v>
      </c>
      <c r="E19" s="18">
        <v>42874</v>
      </c>
      <c r="F19" s="18">
        <v>42852</v>
      </c>
      <c r="G19" s="19">
        <f t="shared" si="0"/>
        <v>-22</v>
      </c>
      <c r="H19" s="19">
        <f t="shared" si="1"/>
        <v>-1623.16</v>
      </c>
    </row>
    <row r="20" spans="1:8" s="13" customFormat="1" ht="15">
      <c r="A20" s="21" t="s">
        <v>37</v>
      </c>
      <c r="B20" s="16" t="s">
        <v>38</v>
      </c>
      <c r="C20" s="27">
        <v>221.31</v>
      </c>
      <c r="D20" s="18">
        <v>42839</v>
      </c>
      <c r="E20" s="18">
        <v>42839</v>
      </c>
      <c r="F20" s="18">
        <v>42851</v>
      </c>
      <c r="G20" s="19">
        <f t="shared" si="0"/>
        <v>12</v>
      </c>
      <c r="H20" s="19">
        <f t="shared" si="1"/>
        <v>2655.7200000000003</v>
      </c>
    </row>
    <row r="21" spans="1:8" s="13" customFormat="1" ht="15">
      <c r="A21" s="21">
        <v>85</v>
      </c>
      <c r="B21" s="21" t="s">
        <v>40</v>
      </c>
      <c r="C21" s="22">
        <v>1750</v>
      </c>
      <c r="D21" s="18">
        <v>42849</v>
      </c>
      <c r="E21" s="18">
        <v>42886</v>
      </c>
      <c r="F21" s="18">
        <v>42852</v>
      </c>
      <c r="G21" s="19">
        <f t="shared" si="0"/>
        <v>-34</v>
      </c>
      <c r="H21" s="19">
        <f t="shared" si="1"/>
        <v>-59500</v>
      </c>
    </row>
    <row r="22" spans="1:8" s="13" customFormat="1" ht="15">
      <c r="A22" s="21">
        <v>86</v>
      </c>
      <c r="B22" s="21" t="s">
        <v>40</v>
      </c>
      <c r="C22" s="27">
        <v>750</v>
      </c>
      <c r="D22" s="18">
        <v>42849</v>
      </c>
      <c r="E22" s="18">
        <v>42886</v>
      </c>
      <c r="F22" s="18">
        <v>42852</v>
      </c>
      <c r="G22" s="19">
        <f t="shared" si="0"/>
        <v>-34</v>
      </c>
      <c r="H22" s="19">
        <f t="shared" si="1"/>
        <v>-25500</v>
      </c>
    </row>
    <row r="23" spans="1:8" s="13" customFormat="1" ht="15">
      <c r="A23" s="21" t="s">
        <v>41</v>
      </c>
      <c r="B23" s="21" t="s">
        <v>42</v>
      </c>
      <c r="C23" s="27">
        <v>800</v>
      </c>
      <c r="D23" s="18">
        <v>42836</v>
      </c>
      <c r="E23" s="18">
        <v>42881</v>
      </c>
      <c r="F23" s="18">
        <v>42872</v>
      </c>
      <c r="G23" s="19">
        <f aca="true" t="shared" si="4" ref="G23:G48">F23-E23</f>
        <v>-9</v>
      </c>
      <c r="H23" s="19">
        <f aca="true" t="shared" si="5" ref="H23:H48">G23*C23</f>
        <v>-7200</v>
      </c>
    </row>
    <row r="24" spans="1:8" s="13" customFormat="1" ht="15">
      <c r="A24" s="21" t="s">
        <v>43</v>
      </c>
      <c r="B24" s="21" t="s">
        <v>31</v>
      </c>
      <c r="C24" s="27">
        <v>1438.93</v>
      </c>
      <c r="D24" s="18">
        <v>42845</v>
      </c>
      <c r="E24" s="18">
        <v>42875</v>
      </c>
      <c r="F24" s="18">
        <v>42872</v>
      </c>
      <c r="G24" s="19">
        <f t="shared" si="4"/>
        <v>-3</v>
      </c>
      <c r="H24" s="19">
        <f t="shared" si="5"/>
        <v>-4316.79</v>
      </c>
    </row>
    <row r="25" spans="1:8" s="13" customFormat="1" ht="15">
      <c r="A25" s="28" t="s">
        <v>44</v>
      </c>
      <c r="B25" s="21" t="s">
        <v>45</v>
      </c>
      <c r="C25" s="27">
        <v>195.23</v>
      </c>
      <c r="D25" s="18">
        <v>42844</v>
      </c>
      <c r="E25" s="18">
        <v>42904</v>
      </c>
      <c r="F25" s="18">
        <v>42872</v>
      </c>
      <c r="G25" s="19">
        <f t="shared" si="4"/>
        <v>-32</v>
      </c>
      <c r="H25" s="19">
        <f t="shared" si="5"/>
        <v>-6247.36</v>
      </c>
    </row>
    <row r="26" spans="1:8" s="13" customFormat="1" ht="15">
      <c r="A26" s="28" t="s">
        <v>47</v>
      </c>
      <c r="B26" s="21" t="s">
        <v>46</v>
      </c>
      <c r="C26" s="27">
        <v>1000</v>
      </c>
      <c r="D26" s="18">
        <v>42865</v>
      </c>
      <c r="E26" s="18">
        <v>42896</v>
      </c>
      <c r="F26" s="18">
        <v>42872</v>
      </c>
      <c r="G26" s="19">
        <f t="shared" si="4"/>
        <v>-24</v>
      </c>
      <c r="H26" s="19">
        <f t="shared" si="5"/>
        <v>-24000</v>
      </c>
    </row>
    <row r="27" spans="1:8" s="13" customFormat="1" ht="15">
      <c r="A27" s="15">
        <v>7817005410</v>
      </c>
      <c r="B27" s="21" t="s">
        <v>10</v>
      </c>
      <c r="C27" s="27">
        <v>2003.73</v>
      </c>
      <c r="D27" s="18">
        <v>42855</v>
      </c>
      <c r="E27" s="18">
        <v>42885</v>
      </c>
      <c r="F27" s="18">
        <v>42872</v>
      </c>
      <c r="G27" s="19">
        <f t="shared" si="4"/>
        <v>-13</v>
      </c>
      <c r="H27" s="19">
        <f t="shared" si="5"/>
        <v>-26048.49</v>
      </c>
    </row>
    <row r="28" spans="1:8" s="13" customFormat="1" ht="15">
      <c r="A28" s="15" t="s">
        <v>48</v>
      </c>
      <c r="B28" s="21" t="s">
        <v>49</v>
      </c>
      <c r="C28" s="27">
        <v>407</v>
      </c>
      <c r="D28" s="18">
        <v>42853</v>
      </c>
      <c r="E28" s="18">
        <v>42857</v>
      </c>
      <c r="F28" s="18">
        <v>42853</v>
      </c>
      <c r="G28" s="19">
        <f t="shared" si="4"/>
        <v>-4</v>
      </c>
      <c r="H28" s="19">
        <f t="shared" si="5"/>
        <v>-1628</v>
      </c>
    </row>
    <row r="29" spans="1:8" s="13" customFormat="1" ht="15">
      <c r="A29" s="15" t="s">
        <v>50</v>
      </c>
      <c r="B29" s="21" t="s">
        <v>51</v>
      </c>
      <c r="C29" s="27">
        <v>2292.1</v>
      </c>
      <c r="D29" s="18">
        <v>42860</v>
      </c>
      <c r="E29" s="18">
        <v>42891</v>
      </c>
      <c r="F29" s="18">
        <v>42872</v>
      </c>
      <c r="G29" s="19">
        <f t="shared" si="4"/>
        <v>-19</v>
      </c>
      <c r="H29" s="19">
        <f t="shared" si="5"/>
        <v>-43549.9</v>
      </c>
    </row>
    <row r="30" spans="1:9" ht="15">
      <c r="A30" s="15" t="s">
        <v>52</v>
      </c>
      <c r="B30" s="21" t="s">
        <v>53</v>
      </c>
      <c r="C30" s="27">
        <v>1060</v>
      </c>
      <c r="D30" s="18">
        <v>42855</v>
      </c>
      <c r="E30" s="18">
        <v>42885</v>
      </c>
      <c r="F30" s="18">
        <v>42872</v>
      </c>
      <c r="G30" s="19">
        <f t="shared" si="4"/>
        <v>-13</v>
      </c>
      <c r="H30" s="19">
        <f t="shared" si="5"/>
        <v>-13780</v>
      </c>
      <c r="I30" s="13"/>
    </row>
    <row r="31" spans="1:9" s="3" customFormat="1" ht="15">
      <c r="A31" s="21" t="s">
        <v>54</v>
      </c>
      <c r="B31" s="21" t="s">
        <v>55</v>
      </c>
      <c r="C31" s="27">
        <v>475</v>
      </c>
      <c r="D31" s="18">
        <v>42857</v>
      </c>
      <c r="E31" s="18">
        <v>42857</v>
      </c>
      <c r="F31" s="18">
        <v>42872</v>
      </c>
      <c r="G31" s="19">
        <f t="shared" si="4"/>
        <v>15</v>
      </c>
      <c r="H31" s="19">
        <f t="shared" si="5"/>
        <v>7125</v>
      </c>
      <c r="I31" s="13"/>
    </row>
    <row r="32" spans="1:9" s="3" customFormat="1" ht="15">
      <c r="A32" s="30" t="s">
        <v>56</v>
      </c>
      <c r="B32" s="21" t="s">
        <v>57</v>
      </c>
      <c r="C32" s="27">
        <v>972</v>
      </c>
      <c r="D32" s="18">
        <v>42852</v>
      </c>
      <c r="E32" s="18">
        <v>42882</v>
      </c>
      <c r="F32" s="18">
        <v>42872</v>
      </c>
      <c r="G32" s="19">
        <f t="shared" si="4"/>
        <v>-10</v>
      </c>
      <c r="H32" s="19">
        <f t="shared" si="5"/>
        <v>-9720</v>
      </c>
      <c r="I32" s="13"/>
    </row>
    <row r="33" spans="1:8" s="13" customFormat="1" ht="15">
      <c r="A33" s="28" t="s">
        <v>59</v>
      </c>
      <c r="B33" s="21" t="s">
        <v>58</v>
      </c>
      <c r="C33" s="27">
        <v>180.33</v>
      </c>
      <c r="D33" s="18">
        <v>42851</v>
      </c>
      <c r="E33" s="18">
        <v>42886</v>
      </c>
      <c r="F33" s="18">
        <v>42872</v>
      </c>
      <c r="G33" s="19">
        <f t="shared" si="4"/>
        <v>-14</v>
      </c>
      <c r="H33" s="19">
        <f t="shared" si="5"/>
        <v>-2524.6200000000003</v>
      </c>
    </row>
    <row r="34" spans="1:8" s="13" customFormat="1" ht="15">
      <c r="A34" s="28" t="s">
        <v>62</v>
      </c>
      <c r="B34" s="21" t="s">
        <v>60</v>
      </c>
      <c r="C34" s="27">
        <v>420</v>
      </c>
      <c r="D34" s="18">
        <v>42877</v>
      </c>
      <c r="E34" s="18">
        <v>42908</v>
      </c>
      <c r="F34" s="18">
        <v>42881</v>
      </c>
      <c r="G34" s="19">
        <f t="shared" si="4"/>
        <v>-27</v>
      </c>
      <c r="H34" s="19">
        <f t="shared" si="5"/>
        <v>-11340</v>
      </c>
    </row>
    <row r="35" spans="1:8" s="13" customFormat="1" ht="15">
      <c r="A35" s="28" t="s">
        <v>61</v>
      </c>
      <c r="B35" s="21" t="s">
        <v>45</v>
      </c>
      <c r="C35" s="27">
        <v>60</v>
      </c>
      <c r="D35" s="18">
        <v>42873</v>
      </c>
      <c r="E35" s="18">
        <v>42933</v>
      </c>
      <c r="F35" s="18">
        <v>42881</v>
      </c>
      <c r="G35" s="19">
        <f t="shared" si="4"/>
        <v>-52</v>
      </c>
      <c r="H35" s="19">
        <f t="shared" si="5"/>
        <v>-3120</v>
      </c>
    </row>
    <row r="36" spans="1:8" s="13" customFormat="1" ht="15">
      <c r="A36" s="31">
        <v>8717154320</v>
      </c>
      <c r="B36" s="21" t="s">
        <v>63</v>
      </c>
      <c r="C36" s="27">
        <v>46.75</v>
      </c>
      <c r="D36" s="18">
        <v>42879</v>
      </c>
      <c r="E36" s="18">
        <v>42909</v>
      </c>
      <c r="F36" s="18">
        <v>42881</v>
      </c>
      <c r="G36" s="19">
        <f t="shared" si="4"/>
        <v>-28</v>
      </c>
      <c r="H36" s="19">
        <f t="shared" si="5"/>
        <v>-1309</v>
      </c>
    </row>
    <row r="37" spans="1:8" s="13" customFormat="1" ht="15">
      <c r="A37" s="31" t="s">
        <v>64</v>
      </c>
      <c r="B37" s="21" t="s">
        <v>63</v>
      </c>
      <c r="C37" s="27">
        <v>38.35</v>
      </c>
      <c r="D37" s="18">
        <v>42880</v>
      </c>
      <c r="E37" s="18">
        <v>42910</v>
      </c>
      <c r="F37" s="18">
        <v>42881</v>
      </c>
      <c r="G37" s="19">
        <f t="shared" si="4"/>
        <v>-29</v>
      </c>
      <c r="H37" s="19">
        <f t="shared" si="5"/>
        <v>-1112.15</v>
      </c>
    </row>
    <row r="38" spans="1:8" s="13" customFormat="1" ht="15">
      <c r="A38" s="31" t="s">
        <v>65</v>
      </c>
      <c r="B38" s="21" t="s">
        <v>66</v>
      </c>
      <c r="C38" s="27">
        <v>1180</v>
      </c>
      <c r="D38" s="18">
        <v>42879</v>
      </c>
      <c r="E38" s="18">
        <v>42879</v>
      </c>
      <c r="F38" s="18">
        <v>42881</v>
      </c>
      <c r="G38" s="19">
        <f t="shared" si="4"/>
        <v>2</v>
      </c>
      <c r="H38" s="19">
        <f t="shared" si="5"/>
        <v>2360</v>
      </c>
    </row>
    <row r="39" spans="1:8" s="13" customFormat="1" ht="15">
      <c r="A39" s="31" t="s">
        <v>67</v>
      </c>
      <c r="B39" s="21" t="s">
        <v>69</v>
      </c>
      <c r="C39" s="27">
        <v>755</v>
      </c>
      <c r="D39" s="18">
        <v>42886</v>
      </c>
      <c r="E39" s="18">
        <v>42916</v>
      </c>
      <c r="F39" s="18">
        <v>42902</v>
      </c>
      <c r="G39" s="19">
        <f t="shared" si="4"/>
        <v>-14</v>
      </c>
      <c r="H39" s="19">
        <f t="shared" si="5"/>
        <v>-10570</v>
      </c>
    </row>
    <row r="40" spans="1:8" s="13" customFormat="1" ht="15">
      <c r="A40" s="28" t="s">
        <v>72</v>
      </c>
      <c r="B40" s="21" t="s">
        <v>71</v>
      </c>
      <c r="C40" s="27">
        <v>681.82</v>
      </c>
      <c r="D40" s="18">
        <v>42891</v>
      </c>
      <c r="E40" s="18">
        <v>42921</v>
      </c>
      <c r="F40" s="18">
        <v>42906</v>
      </c>
      <c r="G40" s="19">
        <f t="shared" si="4"/>
        <v>-15</v>
      </c>
      <c r="H40" s="19">
        <f t="shared" si="5"/>
        <v>-10227.300000000001</v>
      </c>
    </row>
    <row r="41" spans="1:8" s="13" customFormat="1" ht="15">
      <c r="A41" s="15" t="s">
        <v>75</v>
      </c>
      <c r="B41" s="21" t="s">
        <v>76</v>
      </c>
      <c r="C41" s="27">
        <v>245.9</v>
      </c>
      <c r="D41" s="18">
        <v>42900</v>
      </c>
      <c r="E41" s="18">
        <v>42930</v>
      </c>
      <c r="F41" s="18">
        <v>42902</v>
      </c>
      <c r="G41" s="19">
        <f t="shared" si="4"/>
        <v>-28</v>
      </c>
      <c r="H41" s="19">
        <f t="shared" si="5"/>
        <v>-6885.2</v>
      </c>
    </row>
    <row r="42" spans="1:8" s="13" customFormat="1" ht="15">
      <c r="A42" s="15" t="s">
        <v>73</v>
      </c>
      <c r="B42" s="21" t="s">
        <v>71</v>
      </c>
      <c r="C42" s="17">
        <v>845.45</v>
      </c>
      <c r="D42" s="18" t="s">
        <v>82</v>
      </c>
      <c r="E42" s="18">
        <v>42921</v>
      </c>
      <c r="F42" s="18">
        <v>42906</v>
      </c>
      <c r="G42" s="19">
        <f t="shared" si="4"/>
        <v>-15</v>
      </c>
      <c r="H42" s="19">
        <f t="shared" si="5"/>
        <v>-12681.75</v>
      </c>
    </row>
    <row r="43" spans="1:8" s="13" customFormat="1" ht="15">
      <c r="A43" s="15" t="s">
        <v>72</v>
      </c>
      <c r="B43" s="21" t="s">
        <v>71</v>
      </c>
      <c r="C43" s="17">
        <v>188.5</v>
      </c>
      <c r="D43" s="18">
        <v>42894</v>
      </c>
      <c r="E43" s="18">
        <v>42946</v>
      </c>
      <c r="F43" s="18">
        <v>42902</v>
      </c>
      <c r="G43" s="19">
        <f t="shared" si="4"/>
        <v>-44</v>
      </c>
      <c r="H43" s="19">
        <f t="shared" si="5"/>
        <v>-8294</v>
      </c>
    </row>
    <row r="44" spans="1:8" s="13" customFormat="1" ht="15">
      <c r="A44" s="15" t="s">
        <v>35</v>
      </c>
      <c r="B44" s="21" t="s">
        <v>74</v>
      </c>
      <c r="C44" s="17">
        <v>768</v>
      </c>
      <c r="D44" s="18">
        <v>42898</v>
      </c>
      <c r="E44" s="18">
        <v>42959</v>
      </c>
      <c r="F44" s="18">
        <v>42902</v>
      </c>
      <c r="G44" s="19">
        <f t="shared" si="4"/>
        <v>-57</v>
      </c>
      <c r="H44" s="19">
        <f t="shared" si="5"/>
        <v>-43776</v>
      </c>
    </row>
    <row r="45" spans="1:8" s="13" customFormat="1" ht="15">
      <c r="A45" s="15">
        <v>7817007604</v>
      </c>
      <c r="B45" s="21" t="s">
        <v>10</v>
      </c>
      <c r="C45" s="17">
        <v>2003.73</v>
      </c>
      <c r="D45" s="18">
        <v>42886</v>
      </c>
      <c r="E45" s="18">
        <v>42916</v>
      </c>
      <c r="F45" s="18">
        <v>42902</v>
      </c>
      <c r="G45" s="19">
        <f t="shared" si="4"/>
        <v>-14</v>
      </c>
      <c r="H45" s="19">
        <f t="shared" si="5"/>
        <v>-28052.22</v>
      </c>
    </row>
    <row r="46" spans="1:8" s="13" customFormat="1" ht="15">
      <c r="A46" s="15" t="s">
        <v>78</v>
      </c>
      <c r="B46" s="21" t="s">
        <v>77</v>
      </c>
      <c r="C46" s="17">
        <v>1960</v>
      </c>
      <c r="D46" s="18">
        <v>42905</v>
      </c>
      <c r="E46" s="18">
        <v>42935</v>
      </c>
      <c r="F46" s="18">
        <v>42906</v>
      </c>
      <c r="G46" s="19">
        <f t="shared" si="4"/>
        <v>-29</v>
      </c>
      <c r="H46" s="19">
        <f t="shared" si="5"/>
        <v>-56840</v>
      </c>
    </row>
    <row r="47" spans="1:8" s="13" customFormat="1" ht="15">
      <c r="A47" s="15" t="s">
        <v>79</v>
      </c>
      <c r="B47" s="21" t="s">
        <v>77</v>
      </c>
      <c r="C47" s="17">
        <v>1470</v>
      </c>
      <c r="D47" s="18">
        <v>42905</v>
      </c>
      <c r="E47" s="18">
        <v>42935</v>
      </c>
      <c r="F47" s="18">
        <v>42906</v>
      </c>
      <c r="G47" s="19">
        <f t="shared" si="4"/>
        <v>-29</v>
      </c>
      <c r="H47" s="19">
        <f t="shared" si="5"/>
        <v>-42630</v>
      </c>
    </row>
    <row r="48" spans="1:8" s="13" customFormat="1" ht="15">
      <c r="A48" s="28" t="s">
        <v>80</v>
      </c>
      <c r="B48" s="21" t="s">
        <v>81</v>
      </c>
      <c r="C48" s="27">
        <v>800</v>
      </c>
      <c r="D48" s="18">
        <v>42905</v>
      </c>
      <c r="E48" s="18">
        <v>42905</v>
      </c>
      <c r="F48" s="18">
        <v>42906</v>
      </c>
      <c r="G48" s="19">
        <f t="shared" si="4"/>
        <v>1</v>
      </c>
      <c r="H48" s="19">
        <f t="shared" si="5"/>
        <v>800</v>
      </c>
    </row>
    <row r="49" spans="1:8" s="13" customFormat="1" ht="15">
      <c r="A49" s="31" t="s">
        <v>68</v>
      </c>
      <c r="B49" s="21" t="s">
        <v>70</v>
      </c>
      <c r="C49" s="27">
        <v>1520</v>
      </c>
      <c r="D49" s="18">
        <v>42885</v>
      </c>
      <c r="E49" s="18">
        <v>42926</v>
      </c>
      <c r="F49" s="18">
        <v>42902</v>
      </c>
      <c r="G49" s="19">
        <f>F49-E49</f>
        <v>-24</v>
      </c>
      <c r="H49" s="19">
        <f>G49*C49</f>
        <v>-36480</v>
      </c>
    </row>
    <row r="50" spans="1:8" s="13" customFormat="1" ht="15">
      <c r="A50" s="23"/>
      <c r="B50" s="24" t="s">
        <v>12</v>
      </c>
      <c r="C50" s="27">
        <f>SUM(C6:C49)</f>
        <v>49414.8</v>
      </c>
      <c r="D50" s="23"/>
      <c r="E50" s="23"/>
      <c r="F50" s="23"/>
      <c r="G50" s="23"/>
      <c r="H50" s="19">
        <f>SUM(H6:H49)</f>
        <v>-715802.3899999999</v>
      </c>
    </row>
    <row r="51" spans="1:8" s="13" customFormat="1" ht="15">
      <c r="A51" s="23"/>
      <c r="B51" s="25" t="s">
        <v>11</v>
      </c>
      <c r="C51" s="29"/>
      <c r="D51" s="33" t="s">
        <v>14</v>
      </c>
      <c r="E51" s="33"/>
      <c r="F51" s="33"/>
      <c r="G51" s="33"/>
      <c r="H51" s="19">
        <f>H50/C50</f>
        <v>-14.48558711155362</v>
      </c>
    </row>
    <row r="54" ht="12.75">
      <c r="C54" s="32"/>
    </row>
  </sheetData>
  <sheetProtection selectLockedCells="1" selectUnlockedCells="1"/>
  <mergeCells count="1">
    <mergeCell ref="D51:G51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landscape" paperSize="8" scale="85" r:id="rId1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Amm02</dc:creator>
  <cp:keywords/>
  <dc:description/>
  <cp:lastModifiedBy>amm02</cp:lastModifiedBy>
  <cp:lastPrinted>2017-08-21T07:50:44Z</cp:lastPrinted>
  <dcterms:created xsi:type="dcterms:W3CDTF">2015-04-17T06:43:50Z</dcterms:created>
  <dcterms:modified xsi:type="dcterms:W3CDTF">2017-08-21T08:03:40Z</dcterms:modified>
  <cp:category/>
  <cp:version/>
  <cp:contentType/>
  <cp:contentStatus/>
</cp:coreProperties>
</file>